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9" i="1"/>
  <c r="D28"/>
  <c r="H28"/>
  <c r="C28"/>
  <c r="D22"/>
  <c r="C22"/>
  <c r="D18"/>
  <c r="D17"/>
  <c r="G57"/>
  <c r="E57"/>
  <c r="G87"/>
  <c r="G86"/>
  <c r="E73"/>
  <c r="G70"/>
  <c r="G88" s="1"/>
  <c r="G69"/>
  <c r="G68"/>
  <c r="E67"/>
  <c r="E66"/>
  <c r="H13"/>
  <c r="J15" s="1"/>
  <c r="E13"/>
  <c r="D13"/>
  <c r="D10"/>
  <c r="D9"/>
  <c r="D7"/>
  <c r="D5"/>
  <c r="C13"/>
</calcChain>
</file>

<file path=xl/sharedStrings.xml><?xml version="1.0" encoding="utf-8"?>
<sst xmlns="http://schemas.openxmlformats.org/spreadsheetml/2006/main" count="54" uniqueCount="30">
  <si>
    <t>Struja</t>
  </si>
  <si>
    <t>dopolnitelni aktivnosti</t>
  </si>
  <si>
    <t>gorivo I masla</t>
  </si>
  <si>
    <t>transport na luge</t>
  </si>
  <si>
    <t>seminari</t>
  </si>
  <si>
    <t>drugi materijali</t>
  </si>
  <si>
    <t>higiena</t>
  </si>
  <si>
    <t>dr.dogovorni us</t>
  </si>
  <si>
    <t>dr. neodan. prihodi</t>
  </si>
  <si>
    <t>dr.pomosni akt</t>
  </si>
  <si>
    <t>treba da bide</t>
  </si>
  <si>
    <t>gradezi</t>
  </si>
  <si>
    <t>oprema</t>
  </si>
  <si>
    <t>ispravka na gradezi</t>
  </si>
  <si>
    <t>ispravka na oprema</t>
  </si>
  <si>
    <t>delovenfond</t>
  </si>
  <si>
    <t>so revalorizacija za 2017g</t>
  </si>
  <si>
    <t>Amortizacija</t>
  </si>
  <si>
    <t>fond</t>
  </si>
  <si>
    <t>so Amortizacija</t>
  </si>
  <si>
    <t>so novite vrednosti po R I A za knizenje za zavrsna</t>
  </si>
  <si>
    <t>za knizenje:</t>
  </si>
  <si>
    <t>Buspeh</t>
  </si>
  <si>
    <t>bruto</t>
  </si>
  <si>
    <t>neto</t>
  </si>
  <si>
    <t>Aktiva</t>
  </si>
  <si>
    <t>pasiva</t>
  </si>
  <si>
    <t>ziro</t>
  </si>
  <si>
    <t>vkupno</t>
  </si>
  <si>
    <t>zbir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</si>
</sst>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4" borderId="0" xfId="0" applyFont="1" applyFill="1"/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10" workbookViewId="0">
      <selection activeCell="F31" sqref="F31"/>
    </sheetView>
  </sheetViews>
  <sheetFormatPr defaultRowHeight="15"/>
  <cols>
    <col min="2" max="2" width="15.28515625" customWidth="1"/>
    <col min="5" max="5" width="11.28515625" customWidth="1"/>
    <col min="6" max="6" width="7.5703125" customWidth="1"/>
    <col min="7" max="7" width="16.42578125" customWidth="1"/>
  </cols>
  <sheetData>
    <row r="1" spans="1:10">
      <c r="C1" t="s">
        <v>22</v>
      </c>
    </row>
    <row r="2" spans="1:10">
      <c r="E2" t="s">
        <v>10</v>
      </c>
    </row>
    <row r="3" spans="1:10">
      <c r="A3">
        <v>421110</v>
      </c>
      <c r="B3" t="s">
        <v>0</v>
      </c>
      <c r="C3">
        <v>109977</v>
      </c>
      <c r="F3">
        <v>725939</v>
      </c>
      <c r="G3" t="s">
        <v>8</v>
      </c>
      <c r="H3">
        <v>43788</v>
      </c>
    </row>
    <row r="4" spans="1:10">
      <c r="A4">
        <v>421410</v>
      </c>
      <c r="B4" t="s">
        <v>2</v>
      </c>
      <c r="C4">
        <v>6000</v>
      </c>
      <c r="F4">
        <v>723911</v>
      </c>
      <c r="G4" t="s">
        <v>9</v>
      </c>
      <c r="H4">
        <v>271044</v>
      </c>
    </row>
    <row r="5" spans="1:10">
      <c r="A5">
        <v>421440</v>
      </c>
      <c r="B5" t="s">
        <v>3</v>
      </c>
      <c r="C5">
        <v>5220</v>
      </c>
      <c r="D5">
        <f>C3+C4+C5</f>
        <v>121197</v>
      </c>
      <c r="E5">
        <v>121197</v>
      </c>
    </row>
    <row r="6" spans="1:10">
      <c r="A6">
        <v>423990</v>
      </c>
      <c r="B6" t="s">
        <v>5</v>
      </c>
      <c r="C6">
        <v>86079</v>
      </c>
    </row>
    <row r="7" spans="1:10">
      <c r="A7">
        <v>423710</v>
      </c>
      <c r="B7" t="s">
        <v>6</v>
      </c>
      <c r="C7">
        <v>13806</v>
      </c>
      <c r="D7">
        <f>C6+C7</f>
        <v>99885</v>
      </c>
      <c r="E7">
        <v>114785</v>
      </c>
    </row>
    <row r="8" spans="1:10">
      <c r="A8">
        <v>425740</v>
      </c>
      <c r="B8" t="s">
        <v>1</v>
      </c>
      <c r="C8">
        <v>30830</v>
      </c>
    </row>
    <row r="9" spans="1:10">
      <c r="A9">
        <v>425990</v>
      </c>
      <c r="B9" t="s">
        <v>7</v>
      </c>
      <c r="C9">
        <v>17280</v>
      </c>
      <c r="D9">
        <f>C8+C9</f>
        <v>48110</v>
      </c>
      <c r="E9">
        <v>50560</v>
      </c>
    </row>
    <row r="10" spans="1:10">
      <c r="A10">
        <v>426310</v>
      </c>
      <c r="B10" t="s">
        <v>4</v>
      </c>
      <c r="C10">
        <v>12900</v>
      </c>
      <c r="D10">
        <f>C10</f>
        <v>12900</v>
      </c>
      <c r="E10">
        <v>28290</v>
      </c>
    </row>
    <row r="13" spans="1:10">
      <c r="C13">
        <f>C3+C4+C5+C6+C7+C8+C9+C10</f>
        <v>282092</v>
      </c>
      <c r="D13">
        <f>D5+D7+D9+D10</f>
        <v>282092</v>
      </c>
      <c r="E13">
        <f>E5+E7+E9+E10</f>
        <v>314832</v>
      </c>
      <c r="H13">
        <f>H3+H4+H6</f>
        <v>314832</v>
      </c>
    </row>
    <row r="15" spans="1:10">
      <c r="B15" t="s">
        <v>25</v>
      </c>
      <c r="G15" t="s">
        <v>26</v>
      </c>
      <c r="J15">
        <f>H13-E13</f>
        <v>0</v>
      </c>
    </row>
    <row r="16" spans="1:10">
      <c r="C16" t="s">
        <v>23</v>
      </c>
      <c r="D16" t="s">
        <v>24</v>
      </c>
    </row>
    <row r="17" spans="2:10">
      <c r="B17" t="s">
        <v>11</v>
      </c>
      <c r="C17" s="2">
        <v>2039957</v>
      </c>
      <c r="D17">
        <f>C17-C19</f>
        <v>1736759</v>
      </c>
    </row>
    <row r="18" spans="2:10">
      <c r="B18" t="s">
        <v>12</v>
      </c>
      <c r="C18" s="2">
        <v>639172</v>
      </c>
      <c r="D18">
        <f>C18-C20</f>
        <v>306422</v>
      </c>
    </row>
    <row r="19" spans="2:10">
      <c r="B19" t="s">
        <v>13</v>
      </c>
      <c r="C19" s="2">
        <v>303198</v>
      </c>
    </row>
    <row r="20" spans="2:10">
      <c r="B20" t="s">
        <v>14</v>
      </c>
      <c r="C20" s="2">
        <v>332750</v>
      </c>
    </row>
    <row r="21" spans="2:10">
      <c r="G21" t="s">
        <v>15</v>
      </c>
      <c r="H21" s="2">
        <v>2146596</v>
      </c>
    </row>
    <row r="22" spans="2:10">
      <c r="B22" t="s">
        <v>29</v>
      </c>
      <c r="C22">
        <f>C17+C18</f>
        <v>2679129</v>
      </c>
      <c r="D22">
        <f>D17+D18</f>
        <v>2043181</v>
      </c>
    </row>
    <row r="24" spans="2:10">
      <c r="B24">
        <v>198</v>
      </c>
      <c r="C24">
        <v>16851</v>
      </c>
      <c r="F24">
        <v>298</v>
      </c>
      <c r="H24">
        <v>112104</v>
      </c>
    </row>
    <row r="25" spans="2:10">
      <c r="B25" t="s">
        <v>27</v>
      </c>
      <c r="C25">
        <v>136091</v>
      </c>
      <c r="F25">
        <v>220</v>
      </c>
      <c r="H25">
        <v>16851</v>
      </c>
    </row>
    <row r="26" spans="2:10">
      <c r="B26">
        <v>1200</v>
      </c>
      <c r="C26">
        <v>79428</v>
      </c>
    </row>
    <row r="28" spans="2:10">
      <c r="B28" t="s">
        <v>28</v>
      </c>
      <c r="C28">
        <f>C22+C24+C25+C26</f>
        <v>2911499</v>
      </c>
      <c r="D28" s="7">
        <f>D22+C24+C25+C26</f>
        <v>2275551</v>
      </c>
      <c r="H28" s="7">
        <f>H21+H24+H25</f>
        <v>2275551</v>
      </c>
    </row>
    <row r="29" spans="2:10">
      <c r="J29">
        <f>D28-H28</f>
        <v>0</v>
      </c>
    </row>
    <row r="52" spans="1:8">
      <c r="B52" s="3" t="s">
        <v>11</v>
      </c>
      <c r="C52" s="3"/>
      <c r="D52" s="3"/>
      <c r="E52" s="3">
        <v>2011792</v>
      </c>
      <c r="F52" s="3"/>
      <c r="G52" s="3"/>
    </row>
    <row r="53" spans="1:8">
      <c r="B53" s="3" t="s">
        <v>12</v>
      </c>
      <c r="C53" s="3"/>
      <c r="D53" s="3"/>
      <c r="E53" s="3">
        <v>630348</v>
      </c>
      <c r="F53" s="3"/>
      <c r="G53" s="3"/>
    </row>
    <row r="54" spans="1:8">
      <c r="B54" s="3" t="s">
        <v>13</v>
      </c>
      <c r="C54" s="3"/>
      <c r="D54" s="3"/>
      <c r="E54" s="3"/>
      <c r="F54" s="3"/>
      <c r="G54" s="3">
        <v>278895</v>
      </c>
    </row>
    <row r="55" spans="1:8">
      <c r="B55" s="3" t="s">
        <v>14</v>
      </c>
      <c r="C55" s="3"/>
      <c r="D55" s="3"/>
      <c r="E55" s="3"/>
      <c r="F55" s="3"/>
      <c r="G55" s="3">
        <v>321853</v>
      </c>
    </row>
    <row r="56" spans="1:8">
      <c r="B56" s="3" t="s">
        <v>15</v>
      </c>
      <c r="C56" s="3"/>
      <c r="D56" s="3"/>
      <c r="E56" s="3"/>
      <c r="F56" s="3"/>
      <c r="G56" s="3">
        <v>2144807</v>
      </c>
    </row>
    <row r="57" spans="1:8">
      <c r="A57" s="1"/>
      <c r="B57" s="1"/>
      <c r="C57" s="1"/>
      <c r="D57" s="1"/>
      <c r="E57" s="1">
        <f>E52+E53</f>
        <v>2642140</v>
      </c>
      <c r="F57" s="1"/>
      <c r="G57" s="1">
        <f>G54+G55+G56</f>
        <v>2745555</v>
      </c>
      <c r="H57" s="1"/>
    </row>
    <row r="58" spans="1:8">
      <c r="B58" s="5" t="s">
        <v>21</v>
      </c>
    </row>
    <row r="59" spans="1:8">
      <c r="B59" t="s">
        <v>11</v>
      </c>
      <c r="E59">
        <v>28165</v>
      </c>
    </row>
    <row r="60" spans="1:8">
      <c r="B60" t="s">
        <v>12</v>
      </c>
      <c r="E60">
        <v>8824</v>
      </c>
    </row>
    <row r="61" spans="1:8">
      <c r="B61" t="s">
        <v>13</v>
      </c>
      <c r="G61">
        <v>3904</v>
      </c>
    </row>
    <row r="62" spans="1:8">
      <c r="B62" t="s">
        <v>14</v>
      </c>
      <c r="G62">
        <v>4506</v>
      </c>
    </row>
    <row r="63" spans="1:8">
      <c r="B63" t="s">
        <v>15</v>
      </c>
      <c r="G63">
        <v>28579</v>
      </c>
    </row>
    <row r="64" spans="1:8">
      <c r="B64" t="s">
        <v>16</v>
      </c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B66" s="3" t="s">
        <v>11</v>
      </c>
      <c r="C66" s="3"/>
      <c r="D66" s="3"/>
      <c r="E66" s="3">
        <f>E52+E59</f>
        <v>2039957</v>
      </c>
      <c r="F66" s="3"/>
      <c r="G66" s="3"/>
    </row>
    <row r="67" spans="1:8">
      <c r="B67" s="3" t="s">
        <v>12</v>
      </c>
      <c r="C67" s="3"/>
      <c r="D67" s="3"/>
      <c r="E67" s="3">
        <f>E53+E60</f>
        <v>639172</v>
      </c>
      <c r="F67" s="3"/>
      <c r="G67" s="3"/>
    </row>
    <row r="68" spans="1:8">
      <c r="B68" s="3" t="s">
        <v>13</v>
      </c>
      <c r="C68" s="3"/>
      <c r="D68" s="3"/>
      <c r="E68" s="3"/>
      <c r="F68" s="3"/>
      <c r="G68" s="3">
        <f>G61+G54</f>
        <v>282799</v>
      </c>
    </row>
    <row r="69" spans="1:8">
      <c r="B69" s="3" t="s">
        <v>14</v>
      </c>
      <c r="C69" s="3"/>
      <c r="D69" s="3"/>
      <c r="E69" s="3"/>
      <c r="F69" s="3"/>
      <c r="G69" s="3">
        <f>G62+G55</f>
        <v>326359</v>
      </c>
    </row>
    <row r="70" spans="1:8">
      <c r="B70" s="3" t="s">
        <v>15</v>
      </c>
      <c r="C70" s="3"/>
      <c r="D70" s="3"/>
      <c r="E70" s="3"/>
      <c r="F70" s="3"/>
      <c r="G70" s="3">
        <f>G63+G56</f>
        <v>2173386</v>
      </c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B72" s="6" t="s">
        <v>21</v>
      </c>
    </row>
    <row r="73" spans="1:8">
      <c r="A73">
        <v>430</v>
      </c>
      <c r="B73" s="4" t="s">
        <v>17</v>
      </c>
      <c r="E73">
        <f>G74+G75</f>
        <v>26790</v>
      </c>
    </row>
    <row r="74" spans="1:8">
      <c r="B74" s="4" t="s">
        <v>13</v>
      </c>
      <c r="G74">
        <v>20399</v>
      </c>
    </row>
    <row r="75" spans="1:8">
      <c r="B75" s="4" t="s">
        <v>14</v>
      </c>
      <c r="G75">
        <v>6391</v>
      </c>
    </row>
    <row r="77" spans="1:8">
      <c r="A77">
        <v>430</v>
      </c>
      <c r="B77" s="4" t="s">
        <v>17</v>
      </c>
      <c r="E77">
        <v>-26790</v>
      </c>
    </row>
    <row r="78" spans="1:8">
      <c r="B78" s="4" t="s">
        <v>18</v>
      </c>
      <c r="E78">
        <v>26790</v>
      </c>
    </row>
    <row r="79" spans="1:8">
      <c r="B79" s="4" t="s">
        <v>19</v>
      </c>
    </row>
    <row r="80" spans="1:8">
      <c r="A80" s="1"/>
      <c r="B80" s="1"/>
      <c r="C80" s="1"/>
      <c r="D80" s="1"/>
      <c r="E80" s="1"/>
      <c r="F80" s="1"/>
      <c r="G80" s="1"/>
      <c r="H80" s="1"/>
    </row>
    <row r="82" spans="1:7">
      <c r="A82" s="2"/>
      <c r="B82" s="2" t="s">
        <v>20</v>
      </c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 t="s">
        <v>11</v>
      </c>
      <c r="C84" s="2"/>
      <c r="D84" s="2"/>
      <c r="E84" s="2">
        <v>2039957</v>
      </c>
      <c r="F84" s="2"/>
      <c r="G84" s="2"/>
    </row>
    <row r="85" spans="1:7">
      <c r="A85" s="2"/>
      <c r="B85" s="2" t="s">
        <v>12</v>
      </c>
      <c r="C85" s="2"/>
      <c r="D85" s="2"/>
      <c r="E85" s="2">
        <v>639172</v>
      </c>
      <c r="F85" s="2"/>
      <c r="G85" s="2"/>
    </row>
    <row r="86" spans="1:7">
      <c r="A86" s="2"/>
      <c r="B86" s="2" t="s">
        <v>13</v>
      </c>
      <c r="C86" s="2"/>
      <c r="D86" s="2"/>
      <c r="E86" s="2"/>
      <c r="F86" s="2"/>
      <c r="G86" s="2">
        <f>G68+G74</f>
        <v>303198</v>
      </c>
    </row>
    <row r="87" spans="1:7">
      <c r="A87" s="2"/>
      <c r="B87" s="2" t="s">
        <v>14</v>
      </c>
      <c r="C87" s="2"/>
      <c r="D87" s="2"/>
      <c r="E87" s="2"/>
      <c r="F87" s="2"/>
      <c r="G87" s="2">
        <f>G69+G75</f>
        <v>332750</v>
      </c>
    </row>
    <row r="88" spans="1:7">
      <c r="A88" s="2"/>
      <c r="B88" s="2" t="s">
        <v>15</v>
      </c>
      <c r="C88" s="2"/>
      <c r="D88" s="2"/>
      <c r="E88" s="2"/>
      <c r="F88" s="2"/>
      <c r="G88" s="2">
        <f>G70-E78</f>
        <v>2146596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2018-02-17T12:45:31Z</dcterms:modified>
</cp:coreProperties>
</file>